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C6744266-A5E5-4F93-9C82-D2AA95BAC920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5.01.2026." sheetId="1" r:id="rId1"/>
    <sheet name="06.01.2026." sheetId="2" r:id="rId2"/>
    <sheet name="08.01.2026." sheetId="3" r:id="rId3"/>
    <sheet name="09.01.2026." sheetId="4" r:id="rId4"/>
    <sheet name="12.01.2025." sheetId="5" r:id="rId5"/>
    <sheet name="13.01.2026." sheetId="6" r:id="rId6"/>
    <sheet name="14.01.202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7" l="1"/>
  <c r="D10" i="7" s="1"/>
  <c r="D45" i="6"/>
  <c r="D44" i="6"/>
  <c r="D41" i="6"/>
  <c r="D40" i="6"/>
  <c r="D33" i="6"/>
  <c r="D30" i="6"/>
  <c r="D27" i="6"/>
  <c r="D24" i="6"/>
  <c r="D34" i="6" s="1"/>
  <c r="D20" i="6"/>
  <c r="D15" i="6"/>
  <c r="D12" i="6"/>
  <c r="D13" i="5" l="1"/>
  <c r="D10" i="5"/>
  <c r="D9" i="4"/>
  <c r="D10" i="4" s="1"/>
  <c r="D9" i="3"/>
  <c r="D10" i="3" s="1"/>
  <c r="D10" i="2"/>
  <c r="D9" i="2"/>
  <c r="D21" i="1"/>
  <c r="D12" i="1"/>
  <c r="D14" i="5" l="1"/>
  <c r="D22" i="1"/>
</calcChain>
</file>

<file path=xl/sharedStrings.xml><?xml version="1.0" encoding="utf-8"?>
<sst xmlns="http://schemas.openxmlformats.org/spreadsheetml/2006/main" count="102" uniqueCount="67">
  <si>
    <t xml:space="preserve">ISPLATE SA BUDŽETSKOG RAČUNA PO </t>
  </si>
  <si>
    <t xml:space="preserve">NAMENAMA I DOBAVLJAČIMA </t>
  </si>
  <si>
    <t>2. OSTALA PLAĆANJA</t>
  </si>
  <si>
    <t>UKUPNO</t>
  </si>
  <si>
    <t>05.01.2026.</t>
  </si>
  <si>
    <t>1.KRV</t>
  </si>
  <si>
    <t>BEOHEM</t>
  </si>
  <si>
    <t>DIAHEM GRAMIM</t>
  </si>
  <si>
    <t>MEDICON DEČ</t>
  </si>
  <si>
    <t>POVRAT RFZO</t>
  </si>
  <si>
    <t>UZT provizija</t>
  </si>
  <si>
    <t>APV rtg tim 12.2025.</t>
  </si>
  <si>
    <t>RFZO obr.zarade za 12.2025.</t>
  </si>
  <si>
    <t>RFZO dopr.bez neta 12.2025.</t>
  </si>
  <si>
    <t>Sindikat 12.2025.</t>
  </si>
  <si>
    <t>Vanst. 12.2025.</t>
  </si>
  <si>
    <t>NBS Alfred</t>
  </si>
  <si>
    <t>06.01.2026.</t>
  </si>
  <si>
    <t>1. OSTALA PLAĆANJA</t>
  </si>
  <si>
    <t>PRENOS TOT SARI ZUZANA</t>
  </si>
  <si>
    <t>08.01.2026.</t>
  </si>
  <si>
    <t>09.01.2026.</t>
  </si>
  <si>
    <t>12.01.2026.</t>
  </si>
  <si>
    <t>1.ENERGENTI</t>
  </si>
  <si>
    <t>KNEZ PETROL</t>
  </si>
  <si>
    <t>TOPLANA</t>
  </si>
  <si>
    <t>RAZLIKA ZARADA</t>
  </si>
  <si>
    <t>13.01.2026.</t>
  </si>
  <si>
    <t>DIREKTNA PLAĆANJA</t>
  </si>
  <si>
    <t xml:space="preserve">1.REAGENSI </t>
  </si>
  <si>
    <t xml:space="preserve">EUROMEDICINA </t>
  </si>
  <si>
    <t>MAGNA PHARMACIA</t>
  </si>
  <si>
    <t>MAYMEDICA</t>
  </si>
  <si>
    <t>VICOR</t>
  </si>
  <si>
    <t>YUNYCOM</t>
  </si>
  <si>
    <t xml:space="preserve">UKUPNO REAGENSI </t>
  </si>
  <si>
    <t xml:space="preserve">2.STENTOVI </t>
  </si>
  <si>
    <t xml:space="preserve">MEDICA LINEA </t>
  </si>
  <si>
    <t xml:space="preserve">UKUPNO STENTOVI </t>
  </si>
  <si>
    <t xml:space="preserve">3.UM IMPLATANTI  </t>
  </si>
  <si>
    <t>ORTHOAID</t>
  </si>
  <si>
    <t xml:space="preserve">UKUPNO IMPLATANTI </t>
  </si>
  <si>
    <t xml:space="preserve">4.HEMODIJALZA </t>
  </si>
  <si>
    <t xml:space="preserve">THENOMED </t>
  </si>
  <si>
    <t>FARMALOGIST</t>
  </si>
  <si>
    <t>UKUPNO HEMODIJALIZA</t>
  </si>
  <si>
    <t xml:space="preserve">5.UGR.MATERIJAL ORTOPEDIJA </t>
  </si>
  <si>
    <t>MAKLER</t>
  </si>
  <si>
    <t xml:space="preserve">UKUPNO UGR.MATERIJAL ORTOPEDIJA </t>
  </si>
  <si>
    <t xml:space="preserve">6.ENERGENTI </t>
  </si>
  <si>
    <t>EPS</t>
  </si>
  <si>
    <t>UKUPNO ENERGENTI</t>
  </si>
  <si>
    <t xml:space="preserve">7.GRAFTOVI  </t>
  </si>
  <si>
    <t>PROSPERA</t>
  </si>
  <si>
    <t>UKUPNO GRAFTOVI</t>
  </si>
  <si>
    <t xml:space="preserve">UKUPNO DIREKTNA PLAĆANJA </t>
  </si>
  <si>
    <t>8. LEK LISTE U SZZ 11-2025-RFZO TRANSFERI</t>
  </si>
  <si>
    <t xml:space="preserve">AMICUS </t>
  </si>
  <si>
    <t>INO-PHARM</t>
  </si>
  <si>
    <t xml:space="preserve">PHOENIX PHARMA </t>
  </si>
  <si>
    <t>UKUPNO LEK LISTE U SZZ</t>
  </si>
  <si>
    <t xml:space="preserve">UKUPNO TRANSFERI </t>
  </si>
  <si>
    <t xml:space="preserve">9. OSTALA PLAĆANJA </t>
  </si>
  <si>
    <t xml:space="preserve">UKUPNO OSTALA PLAĆANJA </t>
  </si>
  <si>
    <t xml:space="preserve">UKUPNO </t>
  </si>
  <si>
    <t>uzt poizija</t>
  </si>
  <si>
    <t>14.01.2026.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</si>
</sst>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</cellXfs>
  <cellStyles count="3">
    <cellStyle name="Normal_Sheet1" xfId="1" xr:uid="{E54C1F2C-B581-42FE-A5DB-E4DCFF5CA215}"/>
    <cellStyle name="Normalan" xfId="0" builtinId="0"/>
    <cellStyle name="Normalan 2" xfId="2" xr:uid="{68CA59F0-A0A3-48A0-B9B3-F90E8501B9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4</v>
      </c>
    </row>
    <row r="7" spans="3:4" x14ac:dyDescent="0.3">
      <c r="C7" s="5" t="s">
        <v>5</v>
      </c>
      <c r="D7" s="6"/>
    </row>
    <row r="8" spans="3:4" x14ac:dyDescent="0.3">
      <c r="C8" s="7" t="s">
        <v>6</v>
      </c>
      <c r="D8" s="8">
        <v>6000</v>
      </c>
    </row>
    <row r="9" spans="3:4" x14ac:dyDescent="0.3">
      <c r="C9" s="7" t="s">
        <v>7</v>
      </c>
      <c r="D9" s="8">
        <v>650382</v>
      </c>
    </row>
    <row r="10" spans="3:4" x14ac:dyDescent="0.3">
      <c r="C10" s="7" t="s">
        <v>8</v>
      </c>
      <c r="D10" s="8">
        <v>1820610</v>
      </c>
    </row>
    <row r="11" spans="3:4" x14ac:dyDescent="0.3">
      <c r="C11" s="7" t="s">
        <v>9</v>
      </c>
      <c r="D11" s="8">
        <v>248820</v>
      </c>
    </row>
    <row r="12" spans="3:4" ht="15" thickBot="1" x14ac:dyDescent="0.35">
      <c r="C12" s="9" t="s">
        <v>3</v>
      </c>
      <c r="D12" s="10">
        <f>SUM(D8:D11)</f>
        <v>2725812</v>
      </c>
    </row>
    <row r="13" spans="3:4" x14ac:dyDescent="0.3">
      <c r="C13" s="5" t="s">
        <v>2</v>
      </c>
      <c r="D13" s="6"/>
    </row>
    <row r="14" spans="3:4" x14ac:dyDescent="0.3">
      <c r="C14" s="7" t="s">
        <v>10</v>
      </c>
      <c r="D14" s="11">
        <v>6</v>
      </c>
    </row>
    <row r="15" spans="3:4" x14ac:dyDescent="0.3">
      <c r="C15" s="7" t="s">
        <v>11</v>
      </c>
      <c r="D15" s="11">
        <v>355129.63</v>
      </c>
    </row>
    <row r="16" spans="3:4" x14ac:dyDescent="0.3">
      <c r="C16" s="7" t="s">
        <v>12</v>
      </c>
      <c r="D16" s="11">
        <v>130111709.25</v>
      </c>
    </row>
    <row r="17" spans="3:4" x14ac:dyDescent="0.3">
      <c r="C17" s="7" t="s">
        <v>13</v>
      </c>
      <c r="D17" s="11">
        <v>3126.88</v>
      </c>
    </row>
    <row r="18" spans="3:4" x14ac:dyDescent="0.3">
      <c r="C18" s="7" t="s">
        <v>14</v>
      </c>
      <c r="D18" s="11">
        <v>188713</v>
      </c>
    </row>
    <row r="19" spans="3:4" x14ac:dyDescent="0.3">
      <c r="C19" s="7" t="s">
        <v>15</v>
      </c>
      <c r="D19" s="11">
        <v>287984.33</v>
      </c>
    </row>
    <row r="20" spans="3:4" x14ac:dyDescent="0.3">
      <c r="C20" s="7" t="s">
        <v>16</v>
      </c>
      <c r="D20" s="11">
        <v>115420.55</v>
      </c>
    </row>
    <row r="21" spans="3:4" ht="15" thickBot="1" x14ac:dyDescent="0.35">
      <c r="C21" s="9" t="s">
        <v>3</v>
      </c>
      <c r="D21" s="10">
        <f>SUM(D14:D20)</f>
        <v>131062089.63999999</v>
      </c>
    </row>
    <row r="22" spans="3:4" ht="16.2" thickBot="1" x14ac:dyDescent="0.35">
      <c r="C22" s="12" t="s">
        <v>3</v>
      </c>
      <c r="D22" s="13">
        <f>SUM(D12,D21)</f>
        <v>133787901.63999999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69ED-B50A-41FC-BDC1-A3B664D794C8}">
  <dimension ref="C4:D10"/>
  <sheetViews>
    <sheetView workbookViewId="0">
      <selection activeCell="C22" sqref="C22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17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90124.05</v>
      </c>
    </row>
    <row r="9" spans="3:4" ht="15" thickBot="1" x14ac:dyDescent="0.35">
      <c r="C9" s="9" t="s">
        <v>3</v>
      </c>
      <c r="D9" s="10">
        <f>SUM(D8:D8)</f>
        <v>90124.05</v>
      </c>
    </row>
    <row r="10" spans="3:4" ht="16.2" thickBot="1" x14ac:dyDescent="0.35">
      <c r="C10" s="12" t="s">
        <v>3</v>
      </c>
      <c r="D10" s="13">
        <f>SUM(D9)</f>
        <v>90124.05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414B0-F7F1-409F-B707-78548C27BEBB}">
  <dimension ref="C4:D10"/>
  <sheetViews>
    <sheetView workbookViewId="0">
      <selection activeCell="D17" sqref="D16:D17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20</v>
      </c>
    </row>
    <row r="7" spans="3:4" x14ac:dyDescent="0.3">
      <c r="C7" s="5" t="s">
        <v>18</v>
      </c>
      <c r="D7" s="6"/>
    </row>
    <row r="8" spans="3:4" x14ac:dyDescent="0.3">
      <c r="C8" s="7" t="s">
        <v>19</v>
      </c>
      <c r="D8" s="11">
        <v>200</v>
      </c>
    </row>
    <row r="9" spans="3:4" ht="15" thickBot="1" x14ac:dyDescent="0.35">
      <c r="C9" s="9" t="s">
        <v>3</v>
      </c>
      <c r="D9" s="10">
        <f>SUM(D8:D8)</f>
        <v>200</v>
      </c>
    </row>
    <row r="10" spans="3:4" ht="16.2" thickBot="1" x14ac:dyDescent="0.35">
      <c r="C10" s="12" t="s">
        <v>3</v>
      </c>
      <c r="D10" s="13">
        <f>SUM(D9)</f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9FF73-5CA7-477C-8984-46844A0189AE}">
  <dimension ref="C4:D10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21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11.2</v>
      </c>
    </row>
    <row r="9" spans="3:4" ht="15" thickBot="1" x14ac:dyDescent="0.35">
      <c r="C9" s="9" t="s">
        <v>3</v>
      </c>
      <c r="D9" s="10">
        <f>SUM(D8:D8)</f>
        <v>11.2</v>
      </c>
    </row>
    <row r="10" spans="3:4" ht="16.2" thickBot="1" x14ac:dyDescent="0.35">
      <c r="C10" s="12" t="s">
        <v>3</v>
      </c>
      <c r="D10" s="13">
        <f>SUM(D9)</f>
        <v>11.2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92E7-95B2-431A-9D95-0CD0E55286F8}">
  <dimension ref="C4:D14"/>
  <sheetViews>
    <sheetView workbookViewId="0">
      <selection activeCell="H14" sqref="H14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22</v>
      </c>
    </row>
    <row r="7" spans="3:4" x14ac:dyDescent="0.3">
      <c r="C7" s="5" t="s">
        <v>23</v>
      </c>
      <c r="D7" s="6"/>
    </row>
    <row r="8" spans="3:4" x14ac:dyDescent="0.3">
      <c r="C8" s="7" t="s">
        <v>24</v>
      </c>
      <c r="D8" s="8">
        <v>656581.07999999996</v>
      </c>
    </row>
    <row r="9" spans="3:4" x14ac:dyDescent="0.3">
      <c r="C9" s="7" t="s">
        <v>25</v>
      </c>
      <c r="D9" s="8">
        <v>9121418.2599999998</v>
      </c>
    </row>
    <row r="10" spans="3:4" ht="15" thickBot="1" x14ac:dyDescent="0.35">
      <c r="C10" s="9" t="s">
        <v>3</v>
      </c>
      <c r="D10" s="10">
        <f>SUM(D8:D9)</f>
        <v>9777999.3399999999</v>
      </c>
    </row>
    <row r="11" spans="3:4" x14ac:dyDescent="0.3">
      <c r="C11" s="5" t="s">
        <v>2</v>
      </c>
      <c r="D11" s="6"/>
    </row>
    <row r="12" spans="3:4" x14ac:dyDescent="0.3">
      <c r="C12" s="7" t="s">
        <v>26</v>
      </c>
      <c r="D12" s="11">
        <v>35703.46</v>
      </c>
    </row>
    <row r="13" spans="3:4" ht="15" thickBot="1" x14ac:dyDescent="0.35">
      <c r="C13" s="9" t="s">
        <v>3</v>
      </c>
      <c r="D13" s="10">
        <f>SUM(D12:D12)</f>
        <v>35703.46</v>
      </c>
    </row>
    <row r="14" spans="3:4" ht="16.2" thickBot="1" x14ac:dyDescent="0.35">
      <c r="C14" s="12" t="s">
        <v>3</v>
      </c>
      <c r="D14" s="13">
        <f>SUM(D10,D13)</f>
        <v>9813702.8000000007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5F020-BC62-4765-9109-F05131F25E6E}">
  <dimension ref="C2:D45"/>
  <sheetViews>
    <sheetView topLeftCell="A25" workbookViewId="0">
      <selection activeCell="L39" sqref="L39"/>
    </sheetView>
  </sheetViews>
  <sheetFormatPr defaultRowHeight="14.4" x14ac:dyDescent="0.3"/>
  <cols>
    <col min="3" max="3" width="44.88671875" customWidth="1"/>
    <col min="4" max="4" width="42.109375" customWidth="1"/>
  </cols>
  <sheetData>
    <row r="2" spans="3:4" ht="15" thickBot="1" x14ac:dyDescent="0.35"/>
    <row r="3" spans="3:4" ht="15.6" x14ac:dyDescent="0.3">
      <c r="C3" s="1" t="s">
        <v>0</v>
      </c>
      <c r="D3" s="2"/>
    </row>
    <row r="4" spans="3:4" ht="16.2" thickBot="1" x14ac:dyDescent="0.35">
      <c r="C4" s="3" t="s">
        <v>1</v>
      </c>
      <c r="D4" s="4" t="s">
        <v>27</v>
      </c>
    </row>
    <row r="5" spans="3:4" ht="16.2" thickBot="1" x14ac:dyDescent="0.35">
      <c r="C5" s="14" t="s">
        <v>28</v>
      </c>
      <c r="D5" s="15"/>
    </row>
    <row r="6" spans="3:4" x14ac:dyDescent="0.3">
      <c r="C6" s="16" t="s">
        <v>29</v>
      </c>
      <c r="D6" s="6"/>
    </row>
    <row r="7" spans="3:4" x14ac:dyDescent="0.3">
      <c r="C7" s="7" t="s">
        <v>30</v>
      </c>
      <c r="D7" s="8">
        <v>826062.72</v>
      </c>
    </row>
    <row r="8" spans="3:4" x14ac:dyDescent="0.3">
      <c r="C8" s="7" t="s">
        <v>31</v>
      </c>
      <c r="D8" s="8">
        <v>6673645.2000000002</v>
      </c>
    </row>
    <row r="9" spans="3:4" x14ac:dyDescent="0.3">
      <c r="C9" s="7" t="s">
        <v>32</v>
      </c>
      <c r="D9" s="8">
        <v>632486.17000000004</v>
      </c>
    </row>
    <row r="10" spans="3:4" x14ac:dyDescent="0.3">
      <c r="C10" s="7" t="s">
        <v>33</v>
      </c>
      <c r="D10" s="8">
        <v>725052</v>
      </c>
    </row>
    <row r="11" spans="3:4" x14ac:dyDescent="0.3">
      <c r="C11" s="7" t="s">
        <v>34</v>
      </c>
      <c r="D11" s="8">
        <v>1938876</v>
      </c>
    </row>
    <row r="12" spans="3:4" ht="15" thickBot="1" x14ac:dyDescent="0.35">
      <c r="C12" s="9" t="s">
        <v>35</v>
      </c>
      <c r="D12" s="10">
        <f>SUM(D7:D11)</f>
        <v>10796122.09</v>
      </c>
    </row>
    <row r="13" spans="3:4" x14ac:dyDescent="0.3">
      <c r="C13" s="5" t="s">
        <v>36</v>
      </c>
      <c r="D13" s="6"/>
    </row>
    <row r="14" spans="3:4" x14ac:dyDescent="0.3">
      <c r="C14" s="7" t="s">
        <v>37</v>
      </c>
      <c r="D14" s="8">
        <v>626670</v>
      </c>
    </row>
    <row r="15" spans="3:4" ht="15" thickBot="1" x14ac:dyDescent="0.35">
      <c r="C15" s="9" t="s">
        <v>38</v>
      </c>
      <c r="D15" s="10">
        <f>SUM(D14:D14)</f>
        <v>626670</v>
      </c>
    </row>
    <row r="16" spans="3:4" x14ac:dyDescent="0.3">
      <c r="C16" s="5" t="s">
        <v>39</v>
      </c>
      <c r="D16" s="6"/>
    </row>
    <row r="17" spans="3:4" x14ac:dyDescent="0.3">
      <c r="C17" s="7" t="s">
        <v>31</v>
      </c>
      <c r="D17" s="8">
        <v>1094796</v>
      </c>
    </row>
    <row r="18" spans="3:4" x14ac:dyDescent="0.3">
      <c r="C18" s="7" t="s">
        <v>32</v>
      </c>
      <c r="D18" s="8">
        <v>1258893.8999999999</v>
      </c>
    </row>
    <row r="19" spans="3:4" x14ac:dyDescent="0.3">
      <c r="C19" s="7" t="s">
        <v>40</v>
      </c>
      <c r="D19" s="8">
        <v>425700</v>
      </c>
    </row>
    <row r="20" spans="3:4" ht="15" thickBot="1" x14ac:dyDescent="0.35">
      <c r="C20" s="9" t="s">
        <v>41</v>
      </c>
      <c r="D20" s="10">
        <f>SUM(D17:D19)</f>
        <v>2779389.9</v>
      </c>
    </row>
    <row r="21" spans="3:4" x14ac:dyDescent="0.3">
      <c r="C21" s="5" t="s">
        <v>42</v>
      </c>
      <c r="D21" s="6"/>
    </row>
    <row r="22" spans="3:4" x14ac:dyDescent="0.3">
      <c r="C22" s="7" t="s">
        <v>43</v>
      </c>
      <c r="D22" s="8">
        <v>33745.14</v>
      </c>
    </row>
    <row r="23" spans="3:4" x14ac:dyDescent="0.3">
      <c r="C23" s="7" t="s">
        <v>44</v>
      </c>
      <c r="D23" s="8">
        <v>46675.199999999997</v>
      </c>
    </row>
    <row r="24" spans="3:4" ht="15" thickBot="1" x14ac:dyDescent="0.35">
      <c r="C24" s="9" t="s">
        <v>45</v>
      </c>
      <c r="D24" s="10">
        <f>SUM(D22:D23)</f>
        <v>80420.34</v>
      </c>
    </row>
    <row r="25" spans="3:4" x14ac:dyDescent="0.3">
      <c r="C25" s="5" t="s">
        <v>46</v>
      </c>
      <c r="D25" s="6"/>
    </row>
    <row r="26" spans="3:4" x14ac:dyDescent="0.3">
      <c r="C26" s="7" t="s">
        <v>47</v>
      </c>
      <c r="D26" s="8">
        <v>481327</v>
      </c>
    </row>
    <row r="27" spans="3:4" ht="15" thickBot="1" x14ac:dyDescent="0.35">
      <c r="C27" s="9" t="s">
        <v>48</v>
      </c>
      <c r="D27" s="10">
        <f>SUM(D26:D26)</f>
        <v>481327</v>
      </c>
    </row>
    <row r="28" spans="3:4" x14ac:dyDescent="0.3">
      <c r="C28" s="5" t="s">
        <v>49</v>
      </c>
      <c r="D28" s="6"/>
    </row>
    <row r="29" spans="3:4" x14ac:dyDescent="0.3">
      <c r="C29" s="7" t="s">
        <v>50</v>
      </c>
      <c r="D29" s="8">
        <v>4059125.15</v>
      </c>
    </row>
    <row r="30" spans="3:4" ht="15" thickBot="1" x14ac:dyDescent="0.35">
      <c r="C30" s="9" t="s">
        <v>51</v>
      </c>
      <c r="D30" s="10">
        <f>SUM(D29:D29)</f>
        <v>4059125.15</v>
      </c>
    </row>
    <row r="31" spans="3:4" x14ac:dyDescent="0.3">
      <c r="C31" s="5" t="s">
        <v>52</v>
      </c>
      <c r="D31" s="6"/>
    </row>
    <row r="32" spans="3:4" x14ac:dyDescent="0.3">
      <c r="C32" s="7" t="s">
        <v>53</v>
      </c>
      <c r="D32" s="8">
        <v>33000</v>
      </c>
    </row>
    <row r="33" spans="3:4" ht="15" thickBot="1" x14ac:dyDescent="0.35">
      <c r="C33" s="9" t="s">
        <v>54</v>
      </c>
      <c r="D33" s="10">
        <f>SUM(D32:D32)</f>
        <v>33000</v>
      </c>
    </row>
    <row r="34" spans="3:4" ht="16.2" thickBot="1" x14ac:dyDescent="0.35">
      <c r="C34" s="12" t="s">
        <v>55</v>
      </c>
      <c r="D34" s="13">
        <f>SUM(D33,D30,D27,D24,D20,D15,D12)</f>
        <v>18856054.48</v>
      </c>
    </row>
    <row r="35" spans="3:4" x14ac:dyDescent="0.3">
      <c r="C35" s="5" t="s">
        <v>56</v>
      </c>
      <c r="D35" s="6"/>
    </row>
    <row r="36" spans="3:4" x14ac:dyDescent="0.3">
      <c r="C36" s="7" t="s">
        <v>57</v>
      </c>
      <c r="D36" s="11">
        <v>111786.84</v>
      </c>
    </row>
    <row r="37" spans="3:4" x14ac:dyDescent="0.3">
      <c r="C37" s="7" t="s">
        <v>44</v>
      </c>
      <c r="D37" s="11">
        <v>178706.52</v>
      </c>
    </row>
    <row r="38" spans="3:4" x14ac:dyDescent="0.3">
      <c r="C38" s="7" t="s">
        <v>58</v>
      </c>
      <c r="D38" s="11">
        <v>2904</v>
      </c>
    </row>
    <row r="39" spans="3:4" x14ac:dyDescent="0.3">
      <c r="C39" s="7" t="s">
        <v>59</v>
      </c>
      <c r="D39" s="11">
        <v>195656.1</v>
      </c>
    </row>
    <row r="40" spans="3:4" ht="15" thickBot="1" x14ac:dyDescent="0.35">
      <c r="C40" s="9" t="s">
        <v>60</v>
      </c>
      <c r="D40" s="10">
        <f>SUM(D36:D39)</f>
        <v>489053.45999999996</v>
      </c>
    </row>
    <row r="41" spans="3:4" ht="16.2" thickBot="1" x14ac:dyDescent="0.35">
      <c r="C41" s="12" t="s">
        <v>61</v>
      </c>
      <c r="D41" s="13">
        <f>SUM(D40)</f>
        <v>489053.45999999996</v>
      </c>
    </row>
    <row r="42" spans="3:4" x14ac:dyDescent="0.3">
      <c r="C42" s="17" t="s">
        <v>62</v>
      </c>
      <c r="D42" s="6"/>
    </row>
    <row r="43" spans="3:4" x14ac:dyDescent="0.3">
      <c r="C43" s="18" t="s">
        <v>65</v>
      </c>
      <c r="D43" s="8">
        <v>16104.11</v>
      </c>
    </row>
    <row r="44" spans="3:4" ht="15" thickBot="1" x14ac:dyDescent="0.35">
      <c r="C44" s="19" t="s">
        <v>63</v>
      </c>
      <c r="D44" s="10">
        <f>SUM(D43:D43)</f>
        <v>16104.11</v>
      </c>
    </row>
    <row r="45" spans="3:4" ht="16.2" thickBot="1" x14ac:dyDescent="0.35">
      <c r="C45" s="12" t="s">
        <v>64</v>
      </c>
      <c r="D45" s="13">
        <f>SUM(D44+D41+D34)</f>
        <v>19361212.050000001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798E6-B521-4DC3-9A5B-6C70248B5AAC}">
  <dimension ref="C4:D10"/>
  <sheetViews>
    <sheetView tabSelected="1" workbookViewId="0">
      <selection activeCell="M12" sqref="M12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66</v>
      </c>
    </row>
    <row r="7" spans="3:4" x14ac:dyDescent="0.3">
      <c r="C7" s="5" t="s">
        <v>18</v>
      </c>
      <c r="D7" s="6"/>
    </row>
    <row r="8" spans="3:4" x14ac:dyDescent="0.3">
      <c r="C8" s="7" t="s">
        <v>10</v>
      </c>
      <c r="D8" s="11">
        <v>1027.3</v>
      </c>
    </row>
    <row r="9" spans="3:4" ht="15" thickBot="1" x14ac:dyDescent="0.35">
      <c r="C9" s="9" t="s">
        <v>3</v>
      </c>
      <c r="D9" s="10">
        <f>SUM(D8:D8)</f>
        <v>1027.3</v>
      </c>
    </row>
    <row r="10" spans="3:4" ht="16.2" thickBot="1" x14ac:dyDescent="0.35">
      <c r="C10" s="12" t="s">
        <v>3</v>
      </c>
      <c r="D10" s="13">
        <f>SUM(D9)</f>
        <v>1027.3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05.01.2026.</vt:lpstr>
      <vt:lpstr>06.01.2026.</vt:lpstr>
      <vt:lpstr>08.01.2026.</vt:lpstr>
      <vt:lpstr>09.01.2026.</vt:lpstr>
      <vt:lpstr>12.01.2025.</vt:lpstr>
      <vt:lpstr>13.01.2026.</vt:lpstr>
      <vt:lpstr>14.01.2026.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2026-01-15T08:31:43Z</dcterms:modified>
</cp:coreProperties>
</file>